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C:\Users\NIVI\Documents\Uddannelseslederne løntabeller\Opdatering 010421\"/>
    </mc:Choice>
  </mc:AlternateContent>
  <xr:revisionPtr revIDLastSave="0" documentId="8_{63C929B1-84E2-446D-8EF8-77D1CBB87EB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definedNames>
    <definedName name="_xlnm.Print_Area" localSheetId="0">'Ark1'!$A$1:$G$59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1" i="1" l="1"/>
  <c r="G21" i="1"/>
  <c r="F30" i="1"/>
  <c r="G30" i="1"/>
  <c r="F35" i="1"/>
  <c r="G35" i="1"/>
  <c r="F36" i="1"/>
  <c r="G36" i="1"/>
  <c r="F37" i="1"/>
  <c r="G37" i="1"/>
  <c r="F41" i="1"/>
  <c r="G41" i="1" s="1"/>
  <c r="F42" i="1"/>
  <c r="G42" i="1"/>
  <c r="F43" i="1"/>
  <c r="G43" i="1"/>
  <c r="F40" i="1"/>
  <c r="G40" i="1"/>
  <c r="F34" i="1"/>
  <c r="G34" i="1"/>
</calcChain>
</file>

<file path=xl/sharedStrings.xml><?xml version="1.0" encoding="utf-8"?>
<sst xmlns="http://schemas.openxmlformats.org/spreadsheetml/2006/main" count="41" uniqueCount="38">
  <si>
    <t>Grundbeløb</t>
  </si>
  <si>
    <t>31.03.00</t>
  </si>
  <si>
    <t>Tillæg</t>
  </si>
  <si>
    <t>Løntrin</t>
  </si>
  <si>
    <t>Sprogcentre</t>
  </si>
  <si>
    <r>
      <rPr>
        <vertAlign val="superscript"/>
        <sz val="9"/>
        <color rgb="FFC00000"/>
        <rFont val="Verdana"/>
        <family val="2"/>
      </rPr>
      <t>1)</t>
    </r>
    <r>
      <rPr>
        <sz val="9"/>
        <color rgb="FFC00000"/>
        <rFont val="Verdana"/>
        <family val="2"/>
      </rPr>
      <t xml:space="preserve"> Pensionsgivende </t>
    </r>
  </si>
  <si>
    <t>Ny løn</t>
  </si>
  <si>
    <t>Ledere og mellemledere i kommuner</t>
  </si>
  <si>
    <t>Sprogcentre - kommunale og med tiltrædelsesoverenskomst</t>
  </si>
  <si>
    <t>Ungdomsskoler og ungdomskostskoler</t>
  </si>
  <si>
    <t>Pension</t>
  </si>
  <si>
    <t>Ved spørgsmål om din konkrete pension kontakt Lærernes Pension / ATP</t>
  </si>
  <si>
    <t>Gruppe 0</t>
  </si>
  <si>
    <t>Gruppe 1</t>
  </si>
  <si>
    <t>Gruppe 2</t>
  </si>
  <si>
    <t>Gruppe 3</t>
  </si>
  <si>
    <t>Gruppe 4</t>
  </si>
  <si>
    <t>- se tabel for kommunale sprogcentre</t>
  </si>
  <si>
    <t xml:space="preserve"> kr. år</t>
  </si>
  <si>
    <t>kr. mdr.</t>
  </si>
  <si>
    <t>kr. år</t>
  </si>
  <si>
    <t>Ferie</t>
  </si>
  <si>
    <t>Særlig feriegodtgørelse 2,15%.</t>
  </si>
  <si>
    <t>Kr. mdr.</t>
  </si>
  <si>
    <t>17,3%, dog 19,8 % for 93 gruppen (1/3 anses for at være egetbidraget). ATP-bidrag sats A.</t>
  </si>
  <si>
    <t>Grundlønninger: Løntrin 46 + løntrinstillæg, 48, 49 og 50. Indplacering efter lokal forhandling.</t>
  </si>
  <si>
    <t xml:space="preserve">løntrin 46 </t>
  </si>
  <si>
    <r>
      <t xml:space="preserve">Løntrintillæg </t>
    </r>
    <r>
      <rPr>
        <vertAlign val="superscript"/>
        <sz val="9"/>
        <color rgb="FFC00000"/>
        <rFont val="Verdana"/>
        <family val="2"/>
      </rPr>
      <t>1)</t>
    </r>
  </si>
  <si>
    <t>Centralt og lokalt aftalte</t>
  </si>
  <si>
    <r>
      <t xml:space="preserve">Tillæg </t>
    </r>
    <r>
      <rPr>
        <vertAlign val="superscript"/>
        <sz val="9"/>
        <color rgb="FFC00000"/>
        <rFont val="Verdana"/>
        <family val="2"/>
      </rPr>
      <t>1)</t>
    </r>
  </si>
  <si>
    <t>Ved mere end 30% af arbejdstiden til undervisning gælder arbejdstidsregler for lærer m.fl. ved sprogcentre</t>
  </si>
  <si>
    <t>løntrin 49</t>
  </si>
  <si>
    <t>løntrin 50</t>
  </si>
  <si>
    <t>løntrin 48</t>
  </si>
  <si>
    <t>Reguleringsprocent pr.:</t>
  </si>
  <si>
    <t>01.04.21</t>
  </si>
  <si>
    <t>1. april 2021</t>
  </si>
  <si>
    <t>Næste regulering er den 1. oktober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</si>
</sst>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dd\.mm\.yy;@"/>
    <numFmt numFmtId="166" formatCode="[$-406]d\.\ mmmm\ yyyy;@"/>
  </numFmts>
  <fonts count="13" x14ac:knownFonts="1">
    <font>
      <sz val="10"/>
      <name val="Arial"/>
    </font>
    <font>
      <sz val="8"/>
      <name val="Verdana"/>
      <family val="2"/>
    </font>
    <font>
      <b/>
      <sz val="12"/>
      <color rgb="FFC00000"/>
      <name val="Verdana"/>
      <family val="2"/>
    </font>
    <font>
      <sz val="8"/>
      <color rgb="FFC0000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rgb="FFC00000"/>
      <name val="Verdana"/>
      <family val="2"/>
    </font>
    <font>
      <sz val="9"/>
      <color rgb="FFC00000"/>
      <name val="Verdana"/>
      <family val="2"/>
    </font>
    <font>
      <vertAlign val="superscript"/>
      <sz val="9"/>
      <color rgb="FFC00000"/>
      <name val="Verdana"/>
      <family val="2"/>
    </font>
    <font>
      <i/>
      <sz val="9"/>
      <name val="Verdana"/>
      <family val="2"/>
    </font>
    <font>
      <b/>
      <sz val="14"/>
      <color rgb="FFC00000"/>
      <name val="Verdana"/>
      <family val="2"/>
    </font>
    <font>
      <sz val="10"/>
      <name val="Verdana"/>
      <family val="2"/>
    </font>
    <font>
      <sz val="10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/>
    <xf numFmtId="0" fontId="5" fillId="2" borderId="2" xfId="0" applyFont="1" applyFill="1" applyBorder="1" applyAlignment="1"/>
    <xf numFmtId="0" fontId="4" fillId="2" borderId="2" xfId="0" applyFont="1" applyFill="1" applyBorder="1" applyAlignment="1">
      <alignment horizontal="right"/>
    </xf>
    <xf numFmtId="0" fontId="5" fillId="2" borderId="0" xfId="0" applyFont="1" applyFill="1" applyAlignment="1"/>
    <xf numFmtId="0" fontId="4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6" fillId="3" borderId="0" xfId="0" applyFont="1" applyFill="1"/>
    <xf numFmtId="0" fontId="6" fillId="3" borderId="0" xfId="0" applyFont="1" applyFill="1" applyAlignment="1">
      <alignment horizontal="right"/>
    </xf>
    <xf numFmtId="3" fontId="6" fillId="3" borderId="0" xfId="0" applyNumberFormat="1" applyFont="1" applyFill="1" applyAlignment="1">
      <alignment horizontal="right"/>
    </xf>
    <xf numFmtId="3" fontId="6" fillId="3" borderId="0" xfId="0" applyNumberFormat="1" applyFont="1" applyFill="1" applyBorder="1" applyAlignment="1">
      <alignment horizontal="right"/>
    </xf>
    <xf numFmtId="4" fontId="6" fillId="3" borderId="0" xfId="0" applyNumberFormat="1" applyFont="1" applyFill="1" applyBorder="1" applyAlignment="1">
      <alignment horizontal="right"/>
    </xf>
    <xf numFmtId="0" fontId="6" fillId="3" borderId="0" xfId="0" quotePrefix="1" applyFont="1" applyFill="1"/>
    <xf numFmtId="3" fontId="6" fillId="3" borderId="0" xfId="0" applyNumberFormat="1" applyFont="1" applyFill="1"/>
    <xf numFmtId="0" fontId="6" fillId="3" borderId="0" xfId="0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right"/>
    </xf>
    <xf numFmtId="4" fontId="6" fillId="3" borderId="0" xfId="0" applyNumberFormat="1" applyFont="1" applyFill="1" applyAlignment="1">
      <alignment horizontal="right"/>
    </xf>
    <xf numFmtId="0" fontId="4" fillId="0" borderId="1" xfId="0" applyFont="1" applyBorder="1"/>
    <xf numFmtId="0" fontId="7" fillId="0" borderId="0" xfId="0" applyFont="1"/>
    <xf numFmtId="0" fontId="9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2" fontId="5" fillId="2" borderId="2" xfId="0" applyNumberFormat="1" applyFont="1" applyFill="1" applyBorder="1"/>
    <xf numFmtId="0" fontId="5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1" xfId="0" applyFont="1" applyBorder="1" applyAlignment="1"/>
    <xf numFmtId="0" fontId="7" fillId="3" borderId="0" xfId="0" quotePrefix="1" applyFont="1" applyFill="1" applyBorder="1"/>
    <xf numFmtId="0" fontId="4" fillId="2" borderId="0" xfId="0" applyFont="1" applyFill="1" applyAlignment="1"/>
    <xf numFmtId="0" fontId="7" fillId="3" borderId="0" xfId="0" quotePrefix="1" applyFont="1" applyFill="1"/>
    <xf numFmtId="49" fontId="5" fillId="0" borderId="0" xfId="0" applyNumberFormat="1" applyFont="1" applyAlignment="1">
      <alignment horizontal="left" vertical="center"/>
    </xf>
    <xf numFmtId="0" fontId="5" fillId="2" borderId="2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right"/>
    </xf>
    <xf numFmtId="0" fontId="7" fillId="3" borderId="0" xfId="0" applyFont="1" applyFill="1"/>
    <xf numFmtId="3" fontId="7" fillId="3" borderId="0" xfId="0" applyNumberFormat="1" applyFont="1" applyFill="1"/>
    <xf numFmtId="3" fontId="7" fillId="3" borderId="0" xfId="0" applyNumberFormat="1" applyFont="1" applyFill="1" applyAlignment="1">
      <alignment horizontal="right"/>
    </xf>
    <xf numFmtId="3" fontId="7" fillId="3" borderId="0" xfId="0" applyNumberFormat="1" applyFont="1" applyFill="1" applyBorder="1" applyAlignment="1">
      <alignment horizontal="right"/>
    </xf>
    <xf numFmtId="164" fontId="7" fillId="0" borderId="0" xfId="0" applyNumberFormat="1" applyFont="1"/>
    <xf numFmtId="165" fontId="7" fillId="0" borderId="0" xfId="0" applyNumberFormat="1" applyFont="1"/>
    <xf numFmtId="165" fontId="5" fillId="2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Alignment="1">
      <alignment horizontal="right"/>
    </xf>
    <xf numFmtId="165" fontId="5" fillId="2" borderId="1" xfId="0" applyNumberFormat="1" applyFont="1" applyFill="1" applyBorder="1" applyAlignment="1">
      <alignment horizontal="center"/>
    </xf>
    <xf numFmtId="39" fontId="12" fillId="0" borderId="3" xfId="0" applyNumberFormat="1" applyFont="1" applyBorder="1" applyAlignment="1">
      <alignment horizontal="center"/>
    </xf>
    <xf numFmtId="39" fontId="12" fillId="0" borderId="0" xfId="0" applyNumberFormat="1" applyFont="1" applyAlignment="1">
      <alignment horizontal="center"/>
    </xf>
    <xf numFmtId="39" fontId="11" fillId="0" borderId="0" xfId="0" applyNumberFormat="1" applyFont="1" applyBorder="1" applyAlignment="1">
      <alignment horizontal="center"/>
    </xf>
    <xf numFmtId="39" fontId="11" fillId="3" borderId="0" xfId="0" applyNumberFormat="1" applyFont="1" applyFill="1" applyBorder="1" applyAlignment="1">
      <alignment horizontal="center"/>
    </xf>
    <xf numFmtId="39" fontId="12" fillId="3" borderId="0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166" fontId="10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99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333375</xdr:colOff>
      <xdr:row>0</xdr:row>
      <xdr:rowOff>9525</xdr:rowOff>
    </xdr:from>
    <xdr:to>
      <xdr:col>6</xdr:col>
      <xdr:colOff>935358</xdr:colOff>
      <xdr:row>4</xdr:row>
      <xdr:rowOff>52199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9525"/>
          <a:ext cx="1554483" cy="804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8"/>
  <sheetViews>
    <sheetView tabSelected="1" workbookViewId="0">
      <selection activeCell="J45" sqref="J45"/>
    </sheetView>
  </sheetViews>
  <sheetFormatPr defaultColWidth="9.140625" defaultRowHeight="10.5" x14ac:dyDescent="0.15"/>
  <cols>
    <col min="1" max="1" width="14.28515625" style="1" customWidth="1"/>
    <col min="2" max="2" width="14.5703125" style="1" customWidth="1"/>
    <col min="3" max="8" width="14.28515625" style="1" customWidth="1"/>
    <col min="9" max="9" width="11.140625" style="1" customWidth="1"/>
    <col min="10" max="10" width="10.85546875" style="1" customWidth="1"/>
    <col min="11" max="11" width="11" style="1" customWidth="1"/>
    <col min="12" max="12" width="11.5703125" style="1" customWidth="1"/>
    <col min="13" max="16" width="10.7109375" style="1" bestFit="1" customWidth="1"/>
    <col min="17" max="17" width="11.42578125" style="1" customWidth="1"/>
    <col min="18" max="18" width="12" style="1" customWidth="1"/>
    <col min="19" max="19" width="11.7109375" style="1" customWidth="1"/>
    <col min="20" max="21" width="13" style="1" bestFit="1" customWidth="1"/>
    <col min="22" max="16384" width="9.140625" style="1"/>
  </cols>
  <sheetData>
    <row r="1" spans="1:7" s="4" customFormat="1" ht="21" customHeight="1" x14ac:dyDescent="0.25">
      <c r="A1" s="62" t="s">
        <v>36</v>
      </c>
      <c r="B1" s="63"/>
      <c r="C1" s="63"/>
      <c r="D1" s="63"/>
      <c r="E1" s="63"/>
      <c r="F1" s="63"/>
      <c r="G1" s="63"/>
    </row>
    <row r="2" spans="1:7" s="4" customFormat="1" ht="12" customHeight="1" x14ac:dyDescent="0.15">
      <c r="A2" s="64" t="s">
        <v>37</v>
      </c>
      <c r="B2" s="64"/>
      <c r="C2" s="64"/>
      <c r="D2" s="64"/>
      <c r="E2" s="64"/>
      <c r="F2" s="64"/>
      <c r="G2" s="64"/>
    </row>
    <row r="3" spans="1:7" s="4" customFormat="1" ht="15" customHeight="1" x14ac:dyDescent="0.2">
      <c r="A3" s="65" t="s">
        <v>7</v>
      </c>
      <c r="B3" s="65"/>
      <c r="C3" s="65"/>
      <c r="D3" s="65"/>
      <c r="E3" s="65"/>
      <c r="F3" s="65"/>
      <c r="G3" s="65"/>
    </row>
    <row r="4" spans="1:7" s="4" customFormat="1" ht="12" customHeight="1" x14ac:dyDescent="0.15">
      <c r="A4" s="28"/>
      <c r="B4" s="28"/>
      <c r="C4" s="28"/>
      <c r="D4" s="28"/>
      <c r="E4" s="28"/>
      <c r="F4" s="28"/>
      <c r="G4" s="28"/>
    </row>
    <row r="5" spans="1:7" s="4" customFormat="1" ht="12" customHeight="1" x14ac:dyDescent="0.15">
      <c r="A5" s="64" t="s">
        <v>8</v>
      </c>
      <c r="B5" s="64"/>
      <c r="C5" s="64"/>
      <c r="D5" s="64"/>
      <c r="E5" s="64"/>
      <c r="F5" s="64"/>
      <c r="G5" s="64"/>
    </row>
    <row r="6" spans="1:7" s="4" customFormat="1" ht="12" customHeight="1" x14ac:dyDescent="0.15">
      <c r="A6" s="64" t="s">
        <v>9</v>
      </c>
      <c r="B6" s="64"/>
      <c r="C6" s="64"/>
      <c r="D6" s="64"/>
      <c r="E6" s="64"/>
      <c r="F6" s="64"/>
      <c r="G6" s="64"/>
    </row>
    <row r="7" spans="1:7" s="4" customFormat="1" ht="12" customHeight="1" x14ac:dyDescent="0.15"/>
    <row r="8" spans="1:7" s="4" customFormat="1" ht="12" customHeight="1" x14ac:dyDescent="0.15"/>
    <row r="9" spans="1:7" s="4" customFormat="1" ht="12" customHeight="1" x14ac:dyDescent="0.15">
      <c r="A9" s="5" t="s">
        <v>6</v>
      </c>
    </row>
    <row r="10" spans="1:7" s="4" customFormat="1" ht="12" customHeight="1" x14ac:dyDescent="0.15">
      <c r="A10" s="4" t="s">
        <v>25</v>
      </c>
    </row>
    <row r="11" spans="1:7" s="4" customFormat="1" ht="12" customHeight="1" x14ac:dyDescent="0.15"/>
    <row r="12" spans="1:7" s="4" customFormat="1" ht="12" customHeight="1" x14ac:dyDescent="0.15">
      <c r="A12" s="5" t="s">
        <v>10</v>
      </c>
    </row>
    <row r="13" spans="1:7" s="4" customFormat="1" ht="12" customHeight="1" x14ac:dyDescent="0.15">
      <c r="A13" s="7" t="s">
        <v>24</v>
      </c>
    </row>
    <row r="14" spans="1:7" s="4" customFormat="1" ht="12" customHeight="1" x14ac:dyDescent="0.15">
      <c r="A14" s="7" t="s">
        <v>11</v>
      </c>
    </row>
    <row r="15" spans="1:7" s="4" customFormat="1" ht="12" customHeight="1" x14ac:dyDescent="0.15">
      <c r="A15" s="7"/>
    </row>
    <row r="16" spans="1:7" s="4" customFormat="1" ht="12" customHeight="1" x14ac:dyDescent="0.15">
      <c r="A16" s="43" t="s">
        <v>21</v>
      </c>
    </row>
    <row r="17" spans="1:9" s="4" customFormat="1" ht="12" customHeight="1" x14ac:dyDescent="0.15">
      <c r="A17" s="7" t="s">
        <v>22</v>
      </c>
    </row>
    <row r="18" spans="1:9" s="4" customFormat="1" ht="12" customHeight="1" x14ac:dyDescent="0.15">
      <c r="A18" s="8"/>
    </row>
    <row r="19" spans="1:9" s="4" customFormat="1" ht="12" customHeight="1" x14ac:dyDescent="0.15">
      <c r="A19" s="32" t="s">
        <v>3</v>
      </c>
      <c r="B19" s="33"/>
      <c r="C19" s="61" t="s">
        <v>23</v>
      </c>
      <c r="D19" s="61"/>
      <c r="E19" s="61"/>
      <c r="F19" s="10"/>
      <c r="G19" s="34" t="s">
        <v>3</v>
      </c>
    </row>
    <row r="20" spans="1:9" s="4" customFormat="1" ht="12" customHeight="1" x14ac:dyDescent="0.15">
      <c r="A20" s="35"/>
      <c r="B20" s="36"/>
      <c r="C20" s="36"/>
      <c r="D20" s="36"/>
      <c r="E20" s="36"/>
      <c r="F20" s="13"/>
      <c r="G20" s="35"/>
    </row>
    <row r="21" spans="1:9" s="4" customFormat="1" ht="12" customHeight="1" x14ac:dyDescent="0.15">
      <c r="A21" s="55" t="str">
        <f>+$A$60</f>
        <v>01.04.21</v>
      </c>
      <c r="B21" s="37" t="s">
        <v>12</v>
      </c>
      <c r="C21" s="37" t="s">
        <v>13</v>
      </c>
      <c r="D21" s="37" t="s">
        <v>14</v>
      </c>
      <c r="E21" s="37" t="s">
        <v>15</v>
      </c>
      <c r="F21" s="37" t="s">
        <v>16</v>
      </c>
      <c r="G21" s="55" t="str">
        <f>+$A$60</f>
        <v>01.04.21</v>
      </c>
    </row>
    <row r="22" spans="1:9" s="4" customFormat="1" ht="12" customHeight="1" x14ac:dyDescent="0.15">
      <c r="A22" s="31"/>
    </row>
    <row r="23" spans="1:9" s="4" customFormat="1" ht="12" customHeight="1" x14ac:dyDescent="0.2">
      <c r="A23" s="38">
        <v>46</v>
      </c>
      <c r="B23" s="56">
        <v>38021.166666666664</v>
      </c>
      <c r="C23" s="57">
        <v>38021.166666666664</v>
      </c>
      <c r="D23" s="57">
        <v>38021.166666666664</v>
      </c>
      <c r="E23" s="57">
        <v>38021.166666666664</v>
      </c>
      <c r="F23" s="57">
        <v>38021.166666666664</v>
      </c>
      <c r="G23" s="30">
        <v>46</v>
      </c>
      <c r="H23" s="58"/>
      <c r="I23" s="58"/>
    </row>
    <row r="24" spans="1:9" s="4" customFormat="1" ht="12" customHeight="1" x14ac:dyDescent="0.2">
      <c r="A24" s="38">
        <v>48</v>
      </c>
      <c r="B24" s="56">
        <v>40476.833333333336</v>
      </c>
      <c r="C24" s="57">
        <v>40476.833333333336</v>
      </c>
      <c r="D24" s="57">
        <v>40476.833333333336</v>
      </c>
      <c r="E24" s="57">
        <v>40476.833333333336</v>
      </c>
      <c r="F24" s="57">
        <v>40476.833333333336</v>
      </c>
      <c r="G24" s="30">
        <v>48</v>
      </c>
      <c r="H24" s="58"/>
      <c r="I24" s="58"/>
    </row>
    <row r="25" spans="1:9" s="4" customFormat="1" ht="12" customHeight="1" x14ac:dyDescent="0.2">
      <c r="A25" s="38">
        <v>49</v>
      </c>
      <c r="B25" s="56">
        <v>43193.25</v>
      </c>
      <c r="C25" s="57">
        <v>43193.25</v>
      </c>
      <c r="D25" s="57">
        <v>43193.25</v>
      </c>
      <c r="E25" s="57">
        <v>43193.25</v>
      </c>
      <c r="F25" s="57">
        <v>43193.25</v>
      </c>
      <c r="G25" s="30">
        <v>49</v>
      </c>
      <c r="H25" s="58"/>
      <c r="I25" s="58"/>
    </row>
    <row r="26" spans="1:9" s="4" customFormat="1" ht="12" customHeight="1" x14ac:dyDescent="0.2">
      <c r="A26" s="38">
        <v>50</v>
      </c>
      <c r="B26" s="60">
        <v>46208.416666666664</v>
      </c>
      <c r="C26" s="60">
        <v>46208.416666666664</v>
      </c>
      <c r="D26" s="60">
        <v>46208.416666666664</v>
      </c>
      <c r="E26" s="60">
        <v>46208.416666666664</v>
      </c>
      <c r="F26" s="60">
        <v>46208.416666666664</v>
      </c>
      <c r="G26" s="30">
        <v>50</v>
      </c>
      <c r="H26" s="58"/>
      <c r="I26" s="58"/>
    </row>
    <row r="27" spans="1:9" s="4" customFormat="1" ht="12" customHeight="1" x14ac:dyDescent="0.2">
      <c r="A27" s="39"/>
      <c r="B27" s="27"/>
      <c r="C27" s="27"/>
      <c r="D27" s="27"/>
      <c r="E27" s="27"/>
      <c r="F27" s="27"/>
      <c r="G27" s="27"/>
      <c r="H27" s="59"/>
      <c r="I27" s="59"/>
    </row>
    <row r="28" spans="1:9" s="4" customFormat="1" ht="12" customHeight="1" x14ac:dyDescent="0.15">
      <c r="B28" s="8"/>
      <c r="C28" s="8"/>
      <c r="D28" s="8"/>
      <c r="E28" s="8"/>
    </row>
    <row r="29" spans="1:9" s="4" customFormat="1" ht="12" customHeight="1" x14ac:dyDescent="0.15">
      <c r="A29" s="9" t="s">
        <v>2</v>
      </c>
      <c r="B29" s="9"/>
      <c r="C29" s="9"/>
      <c r="D29" s="10"/>
      <c r="E29" s="10" t="s">
        <v>0</v>
      </c>
      <c r="F29" s="44" t="s">
        <v>2</v>
      </c>
      <c r="G29" s="44" t="s">
        <v>2</v>
      </c>
    </row>
    <row r="30" spans="1:9" s="4" customFormat="1" ht="12" customHeight="1" x14ac:dyDescent="0.15">
      <c r="A30" s="41" t="s">
        <v>28</v>
      </c>
      <c r="B30" s="11"/>
      <c r="C30" s="11"/>
      <c r="D30" s="12"/>
      <c r="E30" s="12" t="s">
        <v>1</v>
      </c>
      <c r="F30" s="53" t="str">
        <f>+$A$60</f>
        <v>01.04.21</v>
      </c>
      <c r="G30" s="54" t="str">
        <f>+$A$60</f>
        <v>01.04.21</v>
      </c>
      <c r="H30" s="6"/>
    </row>
    <row r="31" spans="1:9" s="4" customFormat="1" ht="12" customHeight="1" x14ac:dyDescent="0.15">
      <c r="A31" s="14"/>
      <c r="B31" s="14"/>
      <c r="C31" s="14"/>
      <c r="D31" s="15"/>
      <c r="E31" s="15" t="s">
        <v>18</v>
      </c>
      <c r="F31" s="46" t="s">
        <v>20</v>
      </c>
      <c r="G31" s="46" t="s">
        <v>19</v>
      </c>
      <c r="H31" s="6"/>
    </row>
    <row r="32" spans="1:9" s="4" customFormat="1" ht="12" customHeight="1" x14ac:dyDescent="0.15">
      <c r="A32" s="16"/>
      <c r="B32" s="16"/>
      <c r="C32" s="16"/>
      <c r="D32" s="17"/>
      <c r="E32" s="17"/>
      <c r="F32" s="17"/>
      <c r="G32" s="17"/>
      <c r="H32" s="6"/>
    </row>
    <row r="33" spans="1:8" s="4" customFormat="1" ht="12" customHeight="1" x14ac:dyDescent="0.15">
      <c r="A33" s="16" t="s">
        <v>27</v>
      </c>
      <c r="B33" s="16"/>
      <c r="C33" s="16"/>
      <c r="D33" s="18"/>
      <c r="E33" s="18"/>
      <c r="F33" s="18"/>
      <c r="G33" s="20"/>
      <c r="H33" s="6"/>
    </row>
    <row r="34" spans="1:8" s="4" customFormat="1" ht="12" customHeight="1" x14ac:dyDescent="0.15">
      <c r="A34" s="47" t="s">
        <v>26</v>
      </c>
      <c r="B34" s="21"/>
      <c r="C34" s="21"/>
      <c r="D34" s="22"/>
      <c r="E34" s="48">
        <v>13500</v>
      </c>
      <c r="F34" s="22">
        <f>E34*$B$60</f>
        <v>19477.745999999999</v>
      </c>
      <c r="G34" s="19">
        <f>F34/12</f>
        <v>1623.1454999999999</v>
      </c>
      <c r="H34" s="6"/>
    </row>
    <row r="35" spans="1:8" s="4" customFormat="1" ht="12" customHeight="1" x14ac:dyDescent="0.15">
      <c r="A35" s="47" t="s">
        <v>33</v>
      </c>
      <c r="B35" s="21"/>
      <c r="C35" s="21"/>
      <c r="D35" s="22"/>
      <c r="E35" s="48">
        <v>3000</v>
      </c>
      <c r="F35" s="22">
        <f>E35*$B$60</f>
        <v>4328.3879999999999</v>
      </c>
      <c r="G35" s="19">
        <f t="shared" ref="G35:G37" si="0">F35/12</f>
        <v>360.69900000000001</v>
      </c>
      <c r="H35" s="6"/>
    </row>
    <row r="36" spans="1:8" s="4" customFormat="1" ht="12" customHeight="1" x14ac:dyDescent="0.15">
      <c r="A36" s="47" t="s">
        <v>31</v>
      </c>
      <c r="B36" s="21"/>
      <c r="C36" s="21"/>
      <c r="D36" s="22"/>
      <c r="E36" s="48">
        <v>3000</v>
      </c>
      <c r="F36" s="22">
        <f>E36*$B$60</f>
        <v>4328.3879999999999</v>
      </c>
      <c r="G36" s="19">
        <f t="shared" si="0"/>
        <v>360.69900000000001</v>
      </c>
      <c r="H36" s="6"/>
    </row>
    <row r="37" spans="1:8" s="4" customFormat="1" ht="12" customHeight="1" x14ac:dyDescent="0.15">
      <c r="A37" s="47" t="s">
        <v>32</v>
      </c>
      <c r="B37" s="21"/>
      <c r="C37" s="21"/>
      <c r="D37" s="22"/>
      <c r="E37" s="48">
        <v>3000</v>
      </c>
      <c r="F37" s="22">
        <f>E37*$B$60</f>
        <v>4328.3879999999999</v>
      </c>
      <c r="G37" s="19">
        <f t="shared" si="0"/>
        <v>360.69900000000001</v>
      </c>
      <c r="H37" s="6"/>
    </row>
    <row r="38" spans="1:8" s="4" customFormat="1" ht="12" customHeight="1" x14ac:dyDescent="0.15">
      <c r="A38" s="42"/>
      <c r="B38" s="21"/>
      <c r="C38" s="21"/>
      <c r="D38" s="22"/>
      <c r="E38" s="48"/>
      <c r="F38" s="22"/>
      <c r="G38" s="19"/>
      <c r="H38" s="6"/>
    </row>
    <row r="39" spans="1:8" s="4" customFormat="1" ht="12" customHeight="1" x14ac:dyDescent="0.15">
      <c r="A39" s="16" t="s">
        <v>29</v>
      </c>
      <c r="B39" s="16"/>
      <c r="C39" s="16"/>
      <c r="D39" s="18"/>
      <c r="E39" s="49"/>
      <c r="F39" s="22"/>
      <c r="G39" s="18"/>
      <c r="H39" s="6"/>
    </row>
    <row r="40" spans="1:8" s="4" customFormat="1" ht="12" customHeight="1" x14ac:dyDescent="0.15">
      <c r="A40" s="23"/>
      <c r="B40" s="23"/>
      <c r="C40" s="23"/>
      <c r="D40" s="18"/>
      <c r="E40" s="49">
        <v>5000</v>
      </c>
      <c r="F40" s="22">
        <f>E40*$B$60</f>
        <v>7213.98</v>
      </c>
      <c r="G40" s="18">
        <f>F40/12</f>
        <v>601.16499999999996</v>
      </c>
    </row>
    <row r="41" spans="1:8" s="4" customFormat="1" ht="12" customHeight="1" x14ac:dyDescent="0.15">
      <c r="A41" s="16"/>
      <c r="B41" s="16"/>
      <c r="C41" s="16"/>
      <c r="D41" s="18"/>
      <c r="E41" s="49">
        <v>10000</v>
      </c>
      <c r="F41" s="22">
        <f>E41*$B$60</f>
        <v>14427.96</v>
      </c>
      <c r="G41" s="18">
        <f t="shared" ref="G41:G43" si="1">F41/12</f>
        <v>1202.33</v>
      </c>
      <c r="H41" s="6"/>
    </row>
    <row r="42" spans="1:8" s="4" customFormat="1" ht="12" customHeight="1" x14ac:dyDescent="0.15">
      <c r="A42" s="16"/>
      <c r="B42" s="16"/>
      <c r="C42" s="16"/>
      <c r="D42" s="19"/>
      <c r="E42" s="50">
        <v>15000</v>
      </c>
      <c r="F42" s="22">
        <f>E42*$B$60</f>
        <v>21641.94</v>
      </c>
      <c r="G42" s="18">
        <f t="shared" si="1"/>
        <v>1803.4949999999999</v>
      </c>
    </row>
    <row r="43" spans="1:8" s="4" customFormat="1" ht="12" customHeight="1" x14ac:dyDescent="0.15">
      <c r="A43" s="16"/>
      <c r="B43" s="16"/>
      <c r="C43" s="19"/>
      <c r="D43" s="19"/>
      <c r="E43" s="50">
        <v>20000</v>
      </c>
      <c r="F43" s="22">
        <f>E43*$B$60</f>
        <v>28855.919999999998</v>
      </c>
      <c r="G43" s="18">
        <f t="shared" si="1"/>
        <v>2404.66</v>
      </c>
    </row>
    <row r="44" spans="1:8" s="4" customFormat="1" ht="12" customHeight="1" x14ac:dyDescent="0.15">
      <c r="A44" s="24"/>
      <c r="B44" s="24"/>
      <c r="C44" s="25"/>
      <c r="D44" s="25"/>
      <c r="E44" s="25"/>
      <c r="F44" s="24"/>
      <c r="G44" s="27"/>
    </row>
    <row r="45" spans="1:8" s="4" customFormat="1" ht="12" customHeight="1" x14ac:dyDescent="0.15"/>
    <row r="46" spans="1:8" s="4" customFormat="1" ht="12" customHeight="1" x14ac:dyDescent="0.15"/>
    <row r="47" spans="1:8" s="4" customFormat="1" ht="12" customHeight="1" x14ac:dyDescent="0.15">
      <c r="A47" s="9" t="s">
        <v>4</v>
      </c>
      <c r="B47" s="9"/>
      <c r="C47" s="9"/>
      <c r="D47" s="10"/>
      <c r="E47" s="10"/>
      <c r="F47" s="44"/>
      <c r="G47" s="44"/>
    </row>
    <row r="48" spans="1:8" s="4" customFormat="1" ht="12" customHeight="1" x14ac:dyDescent="0.15">
      <c r="A48" s="41"/>
      <c r="B48" s="11"/>
      <c r="C48" s="11"/>
      <c r="D48" s="13"/>
      <c r="E48" s="13"/>
      <c r="F48" s="45"/>
      <c r="G48" s="45"/>
    </row>
    <row r="49" spans="1:7" s="4" customFormat="1" ht="12" customHeight="1" x14ac:dyDescent="0.15">
      <c r="A49" s="14"/>
      <c r="B49" s="14"/>
      <c r="C49" s="14"/>
      <c r="D49" s="15"/>
      <c r="E49" s="15"/>
      <c r="F49" s="46"/>
      <c r="G49" s="46"/>
    </row>
    <row r="50" spans="1:7" s="4" customFormat="1" ht="12" customHeight="1" x14ac:dyDescent="0.15">
      <c r="A50" s="16"/>
      <c r="B50" s="16"/>
      <c r="C50" s="16"/>
      <c r="D50" s="17"/>
      <c r="E50" s="17"/>
      <c r="F50" s="26"/>
      <c r="G50" s="16"/>
    </row>
    <row r="51" spans="1:7" s="4" customFormat="1" ht="12" customHeight="1" x14ac:dyDescent="0.15">
      <c r="A51" s="23"/>
      <c r="B51" s="23"/>
      <c r="C51" s="23"/>
      <c r="D51" s="19"/>
      <c r="E51" s="19"/>
      <c r="F51" s="19"/>
      <c r="G51" s="19"/>
    </row>
    <row r="52" spans="1:7" s="4" customFormat="1" ht="12" customHeight="1" x14ac:dyDescent="0.15">
      <c r="A52" s="23" t="s">
        <v>30</v>
      </c>
      <c r="B52" s="23"/>
      <c r="C52" s="23"/>
      <c r="D52" s="19"/>
      <c r="E52" s="19"/>
      <c r="F52" s="19"/>
      <c r="G52" s="19"/>
    </row>
    <row r="53" spans="1:7" s="4" customFormat="1" ht="12" customHeight="1" x14ac:dyDescent="0.15">
      <c r="A53" s="40" t="s">
        <v>17</v>
      </c>
      <c r="B53" s="23"/>
      <c r="C53" s="23"/>
      <c r="D53" s="19"/>
      <c r="E53" s="19"/>
      <c r="F53" s="19"/>
      <c r="G53" s="19"/>
    </row>
    <row r="54" spans="1:7" s="4" customFormat="1" ht="12" customHeight="1" x14ac:dyDescent="0.15">
      <c r="A54" s="40"/>
      <c r="B54" s="23"/>
      <c r="C54" s="23"/>
      <c r="D54" s="19"/>
      <c r="E54" s="19"/>
      <c r="F54" s="19"/>
      <c r="G54" s="19"/>
    </row>
    <row r="55" spans="1:7" s="4" customFormat="1" ht="12" customHeight="1" x14ac:dyDescent="0.15">
      <c r="A55" s="27"/>
      <c r="B55" s="27"/>
      <c r="C55" s="27"/>
      <c r="D55" s="27"/>
      <c r="E55" s="27"/>
      <c r="F55" s="27"/>
      <c r="G55" s="27"/>
    </row>
    <row r="56" spans="1:7" s="4" customFormat="1" ht="12" customHeight="1" x14ac:dyDescent="0.15"/>
    <row r="57" spans="1:7" s="4" customFormat="1" ht="12" customHeight="1" x14ac:dyDescent="0.15">
      <c r="A57" s="28" t="s">
        <v>5</v>
      </c>
    </row>
    <row r="58" spans="1:7" s="4" customFormat="1" ht="12" customHeight="1" x14ac:dyDescent="0.15">
      <c r="A58" s="29"/>
    </row>
    <row r="59" spans="1:7" s="4" customFormat="1" ht="12" customHeight="1" x14ac:dyDescent="0.15">
      <c r="A59" s="28" t="s">
        <v>34</v>
      </c>
      <c r="B59" s="28"/>
      <c r="D59" s="28"/>
    </row>
    <row r="60" spans="1:7" s="4" customFormat="1" ht="12" customHeight="1" x14ac:dyDescent="0.15">
      <c r="A60" s="52" t="s">
        <v>35</v>
      </c>
      <c r="B60" s="51">
        <v>1.442796</v>
      </c>
    </row>
    <row r="61" spans="1:7" s="4" customFormat="1" ht="12" customHeight="1" x14ac:dyDescent="0.15"/>
    <row r="62" spans="1:7" s="4" customFormat="1" ht="12" customHeight="1" x14ac:dyDescent="0.15"/>
    <row r="63" spans="1:7" s="4" customFormat="1" ht="12" customHeight="1" x14ac:dyDescent="0.15"/>
    <row r="66" spans="1:7" x14ac:dyDescent="0.15">
      <c r="A66" s="3"/>
      <c r="B66" s="3"/>
      <c r="C66" s="3"/>
      <c r="D66" s="3"/>
      <c r="E66" s="3"/>
      <c r="F66" s="2"/>
      <c r="G66" s="2"/>
    </row>
    <row r="68" spans="1:7" s="2" customFormat="1" x14ac:dyDescent="0.15">
      <c r="A68" s="1"/>
      <c r="B68" s="1"/>
      <c r="C68" s="1"/>
      <c r="D68" s="1"/>
      <c r="E68" s="1"/>
      <c r="F68" s="1"/>
      <c r="G68" s="1"/>
    </row>
  </sheetData>
  <mergeCells count="6">
    <mergeCell ref="C19:E19"/>
    <mergeCell ref="A1:G1"/>
    <mergeCell ref="A2:G2"/>
    <mergeCell ref="A3:G3"/>
    <mergeCell ref="A5:G5"/>
    <mergeCell ref="A6:G6"/>
  </mergeCells>
  <printOptions horizontalCentered="1"/>
  <pageMargins left="0.51181102362204722" right="0.51181102362204722" top="0.74803149606299213" bottom="0.74803149606299213" header="0" footer="0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LVU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Anne-Sofie Fischer Petersen</dc:creator>
  <cp:lastModifiedBy>Nils Vilsbøl</cp:lastModifiedBy>
  <cp:lastPrinted>2016-09-06T07:42:38Z</cp:lastPrinted>
  <dcterms:created xsi:type="dcterms:W3CDTF">2007-04-17T09:58:15Z</dcterms:created>
  <dcterms:modified xsi:type="dcterms:W3CDTF">2021-04-26T12:03:31Z</dcterms:modified>
</cp:coreProperties>
</file>